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Bölüm - Fakülte\DERSLER\2025-2026\"/>
    </mc:Choice>
  </mc:AlternateContent>
  <xr:revisionPtr revIDLastSave="0" documentId="13_ncr:1_{FCE542C2-EDF7-4737-99A6-DD837F4719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5-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6" i="2" l="1"/>
  <c r="H88" i="2"/>
  <c r="F72" i="2"/>
  <c r="M72" i="2"/>
  <c r="F49" i="2"/>
  <c r="M49" i="2"/>
  <c r="F16" i="2"/>
  <c r="H87" i="2" s="1"/>
  <c r="M16" i="2"/>
  <c r="M28" i="2"/>
  <c r="F28" i="2"/>
  <c r="H86" i="2"/>
  <c r="L72" i="2" l="1"/>
  <c r="E72" i="2"/>
  <c r="L49" i="2"/>
  <c r="E49" i="2"/>
  <c r="L28" i="2"/>
  <c r="E28" i="2"/>
  <c r="L16" i="2"/>
  <c r="E16" i="2"/>
  <c r="J87" i="2" l="1"/>
  <c r="J89" i="2"/>
</calcChain>
</file>

<file path=xl/sharedStrings.xml><?xml version="1.0" encoding="utf-8"?>
<sst xmlns="http://schemas.openxmlformats.org/spreadsheetml/2006/main" count="354" uniqueCount="121">
  <si>
    <t xml:space="preserve">             SELÇUK ÜNİVERSİTESİ GÜZEL SANATLAR FAKÜLTESİ</t>
  </si>
  <si>
    <t xml:space="preserve">              SERAMİK BÖLÜMÜ</t>
  </si>
  <si>
    <t>BİRİNCİ YIL</t>
  </si>
  <si>
    <t>I. Yarıyıl</t>
  </si>
  <si>
    <t>II. Yarıyıl</t>
  </si>
  <si>
    <t>Kodu</t>
  </si>
  <si>
    <t>Dersin Adı</t>
  </si>
  <si>
    <t>T</t>
  </si>
  <si>
    <t>U</t>
  </si>
  <si>
    <t>K</t>
  </si>
  <si>
    <t>AKTS</t>
  </si>
  <si>
    <t>Türü</t>
  </si>
  <si>
    <t>Seramik I</t>
  </si>
  <si>
    <t>Ana S.</t>
  </si>
  <si>
    <t>Seramik II</t>
  </si>
  <si>
    <t>Alçı Şekillendirme I</t>
  </si>
  <si>
    <t>Yrd S.</t>
  </si>
  <si>
    <t>Alçı Şekillendirme II</t>
  </si>
  <si>
    <t>Temel Sanat Eğitimi I</t>
  </si>
  <si>
    <t>Temel Sanat Eğitimi II</t>
  </si>
  <si>
    <t>Desen I</t>
  </si>
  <si>
    <t>Desen II</t>
  </si>
  <si>
    <t>Türk Dili I</t>
  </si>
  <si>
    <t>Zor.</t>
  </si>
  <si>
    <t>Türk Dili II</t>
  </si>
  <si>
    <t>Atatürk İlkeleri ve İnkılap Tarihi I</t>
  </si>
  <si>
    <t>Atatürk İlkeleri ve İnkılap Tarihi II</t>
  </si>
  <si>
    <t>Yabancı Dil I</t>
  </si>
  <si>
    <t>Yabancı Dil II</t>
  </si>
  <si>
    <t>İKİNCİ YIL</t>
  </si>
  <si>
    <t>III. Yarıyıl</t>
  </si>
  <si>
    <t>IV. Yarıyıl</t>
  </si>
  <si>
    <t>Seramik III</t>
  </si>
  <si>
    <t>Seramik IV</t>
  </si>
  <si>
    <t>Alçı Şekillendirme ve Model Kalıp Yöntemleri I</t>
  </si>
  <si>
    <t>Alçı Şekillendirme ve Model Kalıp Yöntemleri II</t>
  </si>
  <si>
    <t>Çamur Tornasında Şekillendirme</t>
  </si>
  <si>
    <t>Çamur Tornasında Tasarım Teknikleri</t>
  </si>
  <si>
    <t>Seramik Kimyası ve Teknolojisi I</t>
  </si>
  <si>
    <t>Seramik Kimyası ve Teknolojisi II</t>
  </si>
  <si>
    <t>Seçmeli Ders</t>
  </si>
  <si>
    <t>-</t>
  </si>
  <si>
    <t>İKİNCİ YIL SEÇMELİ DERSLER</t>
  </si>
  <si>
    <t>Bilgisayar Destekli Seramik Tasarımı I (S)</t>
  </si>
  <si>
    <t>Bilgisayar Destekli Seramik Tasarımı II (S)</t>
  </si>
  <si>
    <t>Dekor Teknikleri ve Uygulamaları I (S)</t>
  </si>
  <si>
    <t>Dekor Teknikleri ve Uygulamaları II (S)</t>
  </si>
  <si>
    <t>Teknik Resim (S)</t>
  </si>
  <si>
    <t>Seramik Teknik Resim (S)</t>
  </si>
  <si>
    <t>Kültür</t>
  </si>
  <si>
    <t>ÜÇÜNCÜ YIL</t>
  </si>
  <si>
    <t>V. Yarıyıl</t>
  </si>
  <si>
    <t>VI. Yarıyıl</t>
  </si>
  <si>
    <t>Seramik V</t>
  </si>
  <si>
    <t>Seramik VI</t>
  </si>
  <si>
    <t>Endüstriyel Seramik I</t>
  </si>
  <si>
    <t>Endüstriyel Seramik II</t>
  </si>
  <si>
    <t>Bilgisayar Destekli Seramik Tasarımı III</t>
  </si>
  <si>
    <t>Bilgisayar Destekli Seramik Tasarımı IV</t>
  </si>
  <si>
    <t>ÜÇÜNCÜ YIL SEÇMELİ DERSLER</t>
  </si>
  <si>
    <t>Serbest Çamur Torna Uygulamaları I (S)</t>
  </si>
  <si>
    <t>Serbest Çamur Torna Uygulamaları II (S)</t>
  </si>
  <si>
    <t>Dekor Teknikleri ve Uygulamaları III (S)</t>
  </si>
  <si>
    <t>Gönüllülük Çalışmaları (S)</t>
  </si>
  <si>
    <t>Seramik Kimyası ve Teknolojisi III (S)</t>
  </si>
  <si>
    <t>Seramik Kimyası ve Teknolojisi IV (S)</t>
  </si>
  <si>
    <t>Pişirim Teknikleri I (S)</t>
  </si>
  <si>
    <t>Pişirim Teknikleri II (S)</t>
  </si>
  <si>
    <t>Baskı Yöntemleri (S)</t>
  </si>
  <si>
    <t>Seramik Baskı Yöntemleri (S)</t>
  </si>
  <si>
    <t>Seramik Dekor Teknikleri I (FİS)</t>
  </si>
  <si>
    <t>Seramik Dekor Teknikleri II (FİS)</t>
  </si>
  <si>
    <t>DÖRDÜNCÜ YIL</t>
  </si>
  <si>
    <t>VII. Yarıyıl</t>
  </si>
  <si>
    <t>VIII. Yarıyıl</t>
  </si>
  <si>
    <t>Staj</t>
  </si>
  <si>
    <t>Çağdaş Seramik Sanatı</t>
  </si>
  <si>
    <t>Seramik Sanatı Tarihi</t>
  </si>
  <si>
    <t>DÖRDÜNCÜ YIL SEÇMELİ DERSLER</t>
  </si>
  <si>
    <t>Temel Fotoğrafçılık I (S)</t>
  </si>
  <si>
    <t>Temel Fotoğrafçılık II (S)</t>
  </si>
  <si>
    <t>Portfolyo Tasarımı I (S)</t>
  </si>
  <si>
    <t>Portfolyo Tasarımı II (S)</t>
  </si>
  <si>
    <t>Seramik Sır ve Çamur Uygulamaları I (S)</t>
  </si>
  <si>
    <t>Seramik Sır ve Çamur Uygulamaları II (S)</t>
  </si>
  <si>
    <t>Tasarım ve Proje (S)</t>
  </si>
  <si>
    <t>İnsan Hakları (S)</t>
  </si>
  <si>
    <t>Sergileme Tasarımı I (S)</t>
  </si>
  <si>
    <t>Sergileme Tasarımı II (S)</t>
  </si>
  <si>
    <t>Öğretmenlik Uygulamaları</t>
  </si>
  <si>
    <t>T: Teorik, U: Uygulama, K: Kredi, TDS: Toplam Ders Saati</t>
  </si>
  <si>
    <t>Toplam Kredi:</t>
  </si>
  <si>
    <t>Zorunlu Ders Yükü:</t>
  </si>
  <si>
    <t>(S): Seçmeli, (FİS): Fakülte İçi Seçmeli</t>
  </si>
  <si>
    <t>Toplam AKTS</t>
  </si>
  <si>
    <t>Seçmeli Ders Yükü:</t>
  </si>
  <si>
    <t>Ders Türleri:</t>
  </si>
  <si>
    <t>Seçmeli Ders Akts Yükü:</t>
  </si>
  <si>
    <r>
      <t>Ana S.</t>
    </r>
    <r>
      <rPr>
        <sz val="10"/>
        <rFont val="Times New Roman"/>
        <family val="1"/>
        <charset val="162"/>
      </rPr>
      <t xml:space="preserve"> / Ana Sanat Dalı dersi (Ön şartlı ders, şartlı geçiş yok) </t>
    </r>
  </si>
  <si>
    <r>
      <t>Yrd.S.</t>
    </r>
    <r>
      <rPr>
        <sz val="10"/>
        <rFont val="Times New Roman"/>
        <family val="1"/>
        <charset val="162"/>
      </rPr>
      <t xml:space="preserve"> / Yardımcı Sanat dersi (Şartlı geçiş yok)</t>
    </r>
  </si>
  <si>
    <r>
      <t xml:space="preserve">Zor./Kültür / </t>
    </r>
    <r>
      <rPr>
        <sz val="10"/>
        <rFont val="Times New Roman"/>
        <family val="1"/>
        <charset val="162"/>
      </rPr>
      <t>Ortak Zorunlu ders ve Kültür dersi (Şartlı geçiş var)</t>
    </r>
  </si>
  <si>
    <t>Genel Sanat Tarihi I (S)</t>
  </si>
  <si>
    <t>Genel Sanat Tarihi II (S)</t>
  </si>
  <si>
    <t>Mitoloji ve İkonografi I (S)</t>
  </si>
  <si>
    <t>Mitoloji ve İkonografi II (S)</t>
  </si>
  <si>
    <t xml:space="preserve">2025 - 2026 EĞİTİM - ÖĞRETİM YILINDA OKUTULACAK DERSLER </t>
  </si>
  <si>
    <t>Seramik İşletmesi ve Pazarlaması (S)</t>
  </si>
  <si>
    <t>Seramik VII</t>
  </si>
  <si>
    <t>Seramik VIII</t>
  </si>
  <si>
    <t>Formasyon</t>
  </si>
  <si>
    <t>Seçmeli Ders AKTS</t>
  </si>
  <si>
    <t>Seramik ve Karışık Malzeme (S)</t>
  </si>
  <si>
    <t>Araştırma ve Yazım Teknikleri (S)</t>
  </si>
  <si>
    <t>Tasarımda Malzeme ve Yüzey Araştırmaları (S)</t>
  </si>
  <si>
    <t>Seramik Şekillendirme II (FİS)</t>
  </si>
  <si>
    <t>Çamur Tornada Şekillendirme I (FİS)</t>
  </si>
  <si>
    <t>Çamur Tornada Şekillendirme II (FİS)</t>
  </si>
  <si>
    <t>Seramik Şekillendirme I (FİS)</t>
  </si>
  <si>
    <t xml:space="preserve">Kültür </t>
  </si>
  <si>
    <t>Estetik ve Sanat Felsefesi I (S)</t>
  </si>
  <si>
    <t>Estetik ve Sanat Felsefesi II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</si>
</sst>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u/>
      <sz val="11"/>
      <color theme="10"/>
      <name val="Calibri"/>
      <family val="2"/>
      <charset val="162"/>
    </font>
    <font>
      <sz val="8"/>
      <name val="Times New Roman"/>
      <family val="1"/>
      <charset val="162"/>
    </font>
    <font>
      <sz val="10"/>
      <color theme="0"/>
      <name val="Times New Roman"/>
      <family val="1"/>
      <charset val="162"/>
    </font>
    <font>
      <sz val="11"/>
      <color indexed="8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1" fontId="1" fillId="0" borderId="2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 shrinkToFit="1"/>
    </xf>
    <xf numFmtId="0" fontId="1" fillId="2" borderId="8" xfId="0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wrapText="1"/>
    </xf>
    <xf numFmtId="1" fontId="1" fillId="2" borderId="9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shrinkToFi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vertical="center" shrinkToFit="1"/>
    </xf>
    <xf numFmtId="0" fontId="1" fillId="2" borderId="24" xfId="0" applyFont="1" applyFill="1" applyBorder="1" applyAlignment="1">
      <alignment horizontal="center" vertical="center" wrapText="1"/>
    </xf>
    <xf numFmtId="1" fontId="1" fillId="2" borderId="24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vertical="center" wrapText="1"/>
    </xf>
    <xf numFmtId="1" fontId="1" fillId="2" borderId="26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1" fontId="1" fillId="2" borderId="15" xfId="0" applyNumberFormat="1" applyFont="1" applyFill="1" applyBorder="1" applyAlignment="1">
      <alignment horizontal="center" vertical="top" wrapText="1"/>
    </xf>
    <xf numFmtId="1" fontId="1" fillId="2" borderId="16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1" applyFont="1" applyFill="1" applyBorder="1" applyAlignment="1" applyProtection="1">
      <alignment vertical="center" wrapText="1"/>
    </xf>
    <xf numFmtId="1" fontId="1" fillId="3" borderId="8" xfId="0" applyNumberFormat="1" applyFont="1" applyFill="1" applyBorder="1" applyAlignment="1">
      <alignment horizontal="center" vertical="center" wrapText="1"/>
    </xf>
    <xf numFmtId="1" fontId="1" fillId="3" borderId="9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" fontId="2" fillId="0" borderId="24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1" fontId="2" fillId="0" borderId="29" xfId="0" applyNumberFormat="1" applyFont="1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1" fontId="1" fillId="2" borderId="8" xfId="0" applyNumberFormat="1" applyFont="1" applyFill="1" applyBorder="1" applyAlignment="1">
      <alignment horizontal="center" vertical="top" wrapText="1"/>
    </xf>
    <xf numFmtId="1" fontId="1" fillId="2" borderId="9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2" fontId="2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5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8" xfId="0" applyFont="1" applyFill="1" applyBorder="1" applyAlignment="1">
      <alignment vertical="top"/>
    </xf>
    <xf numFmtId="0" fontId="1" fillId="2" borderId="15" xfId="0" applyFont="1" applyFill="1" applyBorder="1" applyAlignment="1">
      <alignment vertical="top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top" wrapText="1"/>
    </xf>
    <xf numFmtId="1" fontId="2" fillId="0" borderId="8" xfId="0" applyNumberFormat="1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vertical="top" wrapText="1" shrinkToFit="1"/>
    </xf>
    <xf numFmtId="0" fontId="1" fillId="2" borderId="15" xfId="0" applyFont="1" applyFill="1" applyBorder="1" applyAlignment="1">
      <alignment vertical="center" shrinkToFit="1"/>
    </xf>
    <xf numFmtId="0" fontId="1" fillId="2" borderId="24" xfId="0" applyFont="1" applyFill="1" applyBorder="1" applyAlignment="1">
      <alignment horizontal="center" vertical="top" wrapText="1"/>
    </xf>
    <xf numFmtId="1" fontId="1" fillId="2" borderId="24" xfId="0" applyNumberFormat="1" applyFont="1" applyFill="1" applyBorder="1" applyAlignment="1">
      <alignment horizontal="center" vertical="top" wrapText="1"/>
    </xf>
    <xf numFmtId="1" fontId="1" fillId="2" borderId="26" xfId="0" applyNumberFormat="1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15" xfId="0" applyFont="1" applyFill="1" applyBorder="1" applyAlignment="1">
      <alignment vertical="top"/>
    </xf>
    <xf numFmtId="0" fontId="4" fillId="0" borderId="0" xfId="0" applyFont="1" applyAlignment="1">
      <alignment horizontal="right" vertical="center"/>
    </xf>
    <xf numFmtId="1" fontId="2" fillId="0" borderId="15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3">
    <cellStyle name="Köprü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93"/>
  <sheetViews>
    <sheetView showGridLines="0" tabSelected="1" topLeftCell="A60" zoomScale="85" zoomScaleNormal="85" workbookViewId="0">
      <selection activeCell="I77" sqref="I77"/>
    </sheetView>
  </sheetViews>
  <sheetFormatPr defaultColWidth="11.44140625" defaultRowHeight="13.2" x14ac:dyDescent="0.3"/>
  <cols>
    <col min="1" max="1" width="8.6640625" style="1" customWidth="1"/>
    <col min="2" max="2" width="49.33203125" style="2" bestFit="1" customWidth="1"/>
    <col min="3" max="3" width="2.109375" style="1" bestFit="1" customWidth="1"/>
    <col min="4" max="4" width="2.33203125" style="1" bestFit="1" customWidth="1"/>
    <col min="5" max="5" width="4.33203125" style="1" customWidth="1"/>
    <col min="6" max="6" width="5.6640625" style="1" bestFit="1" customWidth="1"/>
    <col min="7" max="7" width="10.6640625" style="1" customWidth="1"/>
    <col min="8" max="8" width="9.109375" style="1" bestFit="1" customWidth="1"/>
    <col min="9" max="9" width="49.88671875" style="2" bestFit="1" customWidth="1"/>
    <col min="10" max="10" width="5.109375" style="1" bestFit="1" customWidth="1"/>
    <col min="11" max="11" width="2.33203125" style="1" bestFit="1" customWidth="1"/>
    <col min="12" max="12" width="3.88671875" style="1" customWidth="1"/>
    <col min="13" max="13" width="5.6640625" style="2" bestFit="1" customWidth="1"/>
    <col min="14" max="14" width="10.109375" style="2" customWidth="1"/>
    <col min="15" max="16384" width="11.44140625" style="2"/>
  </cols>
  <sheetData>
    <row r="2" spans="1:14" x14ac:dyDescent="0.3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"/>
    </row>
    <row r="3" spans="1:14" x14ac:dyDescent="0.3">
      <c r="A3" s="119" t="s">
        <v>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3"/>
    </row>
    <row r="4" spans="1:14" x14ac:dyDescent="0.3">
      <c r="A4" s="119" t="s">
        <v>105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3"/>
    </row>
    <row r="5" spans="1:14" ht="9" customHeight="1" thickBot="1" x14ac:dyDescent="0.35">
      <c r="A5" s="3"/>
      <c r="B5" s="4"/>
      <c r="C5" s="4"/>
      <c r="D5" s="4"/>
      <c r="E5" s="4"/>
      <c r="F5" s="4"/>
      <c r="G5" s="4"/>
      <c r="H5" s="3"/>
      <c r="I5" s="4"/>
      <c r="J5" s="4"/>
      <c r="K5" s="4"/>
      <c r="L5" s="4"/>
    </row>
    <row r="6" spans="1:14" ht="12.9" customHeight="1" x14ac:dyDescent="0.3">
      <c r="A6" s="110" t="s">
        <v>2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2"/>
    </row>
    <row r="7" spans="1:14" ht="12.9" customHeight="1" x14ac:dyDescent="0.3">
      <c r="A7" s="95" t="s">
        <v>3</v>
      </c>
      <c r="B7" s="96"/>
      <c r="C7" s="96"/>
      <c r="D7" s="96"/>
      <c r="E7" s="96"/>
      <c r="F7" s="96"/>
      <c r="G7" s="96"/>
      <c r="H7" s="96" t="s">
        <v>4</v>
      </c>
      <c r="I7" s="96"/>
      <c r="J7" s="96"/>
      <c r="K7" s="96"/>
      <c r="L7" s="96"/>
      <c r="M7" s="96"/>
      <c r="N7" s="116"/>
    </row>
    <row r="8" spans="1:14" ht="12.9" customHeight="1" x14ac:dyDescent="0.3">
      <c r="A8" s="5" t="s">
        <v>5</v>
      </c>
      <c r="B8" s="6" t="s">
        <v>6</v>
      </c>
      <c r="C8" s="7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7" t="s">
        <v>5</v>
      </c>
      <c r="I8" s="6" t="s">
        <v>6</v>
      </c>
      <c r="J8" s="7" t="s">
        <v>7</v>
      </c>
      <c r="K8" s="7" t="s">
        <v>8</v>
      </c>
      <c r="L8" s="7" t="s">
        <v>9</v>
      </c>
      <c r="M8" s="7" t="s">
        <v>10</v>
      </c>
      <c r="N8" s="8" t="s">
        <v>11</v>
      </c>
    </row>
    <row r="9" spans="1:14" ht="12.9" customHeight="1" x14ac:dyDescent="0.3">
      <c r="A9" s="9">
        <v>2402101</v>
      </c>
      <c r="B9" s="10" t="s">
        <v>12</v>
      </c>
      <c r="C9" s="11">
        <v>2</v>
      </c>
      <c r="D9" s="11">
        <v>2</v>
      </c>
      <c r="E9" s="11">
        <v>3</v>
      </c>
      <c r="F9" s="12">
        <v>9</v>
      </c>
      <c r="G9" s="12" t="s">
        <v>13</v>
      </c>
      <c r="H9" s="11">
        <v>2402201</v>
      </c>
      <c r="I9" s="10" t="s">
        <v>14</v>
      </c>
      <c r="J9" s="11">
        <v>2</v>
      </c>
      <c r="K9" s="11">
        <v>2</v>
      </c>
      <c r="L9" s="11">
        <v>3</v>
      </c>
      <c r="M9" s="12">
        <v>9</v>
      </c>
      <c r="N9" s="13" t="s">
        <v>13</v>
      </c>
    </row>
    <row r="10" spans="1:14" ht="12.9" customHeight="1" x14ac:dyDescent="0.3">
      <c r="A10" s="9">
        <v>2402102</v>
      </c>
      <c r="B10" s="10" t="s">
        <v>18</v>
      </c>
      <c r="C10" s="11">
        <v>2</v>
      </c>
      <c r="D10" s="11">
        <v>2</v>
      </c>
      <c r="E10" s="11">
        <v>3</v>
      </c>
      <c r="F10" s="12">
        <v>4</v>
      </c>
      <c r="G10" s="12" t="s">
        <v>16</v>
      </c>
      <c r="H10" s="11">
        <v>2402202</v>
      </c>
      <c r="I10" s="10" t="s">
        <v>19</v>
      </c>
      <c r="J10" s="11">
        <v>2</v>
      </c>
      <c r="K10" s="11">
        <v>2</v>
      </c>
      <c r="L10" s="11">
        <v>3</v>
      </c>
      <c r="M10" s="12">
        <v>4</v>
      </c>
      <c r="N10" s="13" t="s">
        <v>16</v>
      </c>
    </row>
    <row r="11" spans="1:14" ht="12.9" customHeight="1" x14ac:dyDescent="0.3">
      <c r="A11" s="9">
        <v>2402118</v>
      </c>
      <c r="B11" s="10" t="s">
        <v>20</v>
      </c>
      <c r="C11" s="11">
        <v>2</v>
      </c>
      <c r="D11" s="11">
        <v>2</v>
      </c>
      <c r="E11" s="11">
        <v>3</v>
      </c>
      <c r="F11" s="12">
        <v>4</v>
      </c>
      <c r="G11" s="12" t="s">
        <v>16</v>
      </c>
      <c r="H11" s="11">
        <v>2402210</v>
      </c>
      <c r="I11" s="10" t="s">
        <v>17</v>
      </c>
      <c r="J11" s="11">
        <v>2</v>
      </c>
      <c r="K11" s="11">
        <v>2</v>
      </c>
      <c r="L11" s="11">
        <v>3</v>
      </c>
      <c r="M11" s="12">
        <v>6</v>
      </c>
      <c r="N11" s="13" t="s">
        <v>16</v>
      </c>
    </row>
    <row r="12" spans="1:14" ht="12.9" customHeight="1" x14ac:dyDescent="0.3">
      <c r="A12" s="9">
        <v>2402119</v>
      </c>
      <c r="B12" s="10" t="s">
        <v>15</v>
      </c>
      <c r="C12" s="11">
        <v>2</v>
      </c>
      <c r="D12" s="11">
        <v>2</v>
      </c>
      <c r="E12" s="11">
        <v>3</v>
      </c>
      <c r="F12" s="12">
        <v>6</v>
      </c>
      <c r="G12" s="12" t="s">
        <v>16</v>
      </c>
      <c r="H12" s="11">
        <v>2402218</v>
      </c>
      <c r="I12" s="10" t="s">
        <v>21</v>
      </c>
      <c r="J12" s="11">
        <v>2</v>
      </c>
      <c r="K12" s="11">
        <v>2</v>
      </c>
      <c r="L12" s="11">
        <v>3</v>
      </c>
      <c r="M12" s="12">
        <v>4</v>
      </c>
      <c r="N12" s="13" t="s">
        <v>16</v>
      </c>
    </row>
    <row r="13" spans="1:14" ht="12.9" customHeight="1" x14ac:dyDescent="0.3">
      <c r="A13" s="9">
        <v>2402123</v>
      </c>
      <c r="B13" s="10" t="s">
        <v>27</v>
      </c>
      <c r="C13" s="11">
        <v>2</v>
      </c>
      <c r="D13" s="11">
        <v>0</v>
      </c>
      <c r="E13" s="11">
        <v>2</v>
      </c>
      <c r="F13" s="12">
        <v>3</v>
      </c>
      <c r="G13" s="12" t="s">
        <v>23</v>
      </c>
      <c r="H13" s="11">
        <v>2402223</v>
      </c>
      <c r="I13" s="10" t="s">
        <v>28</v>
      </c>
      <c r="J13" s="11">
        <v>2</v>
      </c>
      <c r="K13" s="11">
        <v>0</v>
      </c>
      <c r="L13" s="11">
        <v>2</v>
      </c>
      <c r="M13" s="12">
        <v>3</v>
      </c>
      <c r="N13" s="13" t="s">
        <v>23</v>
      </c>
    </row>
    <row r="14" spans="1:14" ht="12.9" customHeight="1" x14ac:dyDescent="0.3">
      <c r="A14" s="9">
        <v>2402131</v>
      </c>
      <c r="B14" s="10" t="s">
        <v>22</v>
      </c>
      <c r="C14" s="11">
        <v>2</v>
      </c>
      <c r="D14" s="11">
        <v>0</v>
      </c>
      <c r="E14" s="11">
        <v>2</v>
      </c>
      <c r="F14" s="12">
        <v>2</v>
      </c>
      <c r="G14" s="12" t="s">
        <v>23</v>
      </c>
      <c r="H14" s="11">
        <v>2402231</v>
      </c>
      <c r="I14" s="14" t="s">
        <v>24</v>
      </c>
      <c r="J14" s="11">
        <v>2</v>
      </c>
      <c r="K14" s="11">
        <v>0</v>
      </c>
      <c r="L14" s="11">
        <v>2</v>
      </c>
      <c r="M14" s="12">
        <v>2</v>
      </c>
      <c r="N14" s="13" t="s">
        <v>23</v>
      </c>
    </row>
    <row r="15" spans="1:14" ht="12.9" customHeight="1" x14ac:dyDescent="0.3">
      <c r="A15" s="9">
        <v>2402132</v>
      </c>
      <c r="B15" s="10" t="s">
        <v>25</v>
      </c>
      <c r="C15" s="11">
        <v>2</v>
      </c>
      <c r="D15" s="11">
        <v>0</v>
      </c>
      <c r="E15" s="15">
        <v>2</v>
      </c>
      <c r="F15" s="12">
        <v>2</v>
      </c>
      <c r="G15" s="12" t="s">
        <v>23</v>
      </c>
      <c r="H15" s="11">
        <v>2402232</v>
      </c>
      <c r="I15" s="16" t="s">
        <v>26</v>
      </c>
      <c r="J15" s="15">
        <v>2</v>
      </c>
      <c r="K15" s="15">
        <v>0</v>
      </c>
      <c r="L15" s="15">
        <v>2</v>
      </c>
      <c r="M15" s="12">
        <v>2</v>
      </c>
      <c r="N15" s="13" t="s">
        <v>23</v>
      </c>
    </row>
    <row r="16" spans="1:14" ht="12.9" customHeight="1" thickBot="1" x14ac:dyDescent="0.35">
      <c r="A16" s="120"/>
      <c r="B16" s="121"/>
      <c r="C16" s="121"/>
      <c r="D16" s="122"/>
      <c r="E16" s="17">
        <f>SUM(E9:E15)</f>
        <v>18</v>
      </c>
      <c r="F16" s="92">
        <f>SUM(F9:F15)</f>
        <v>30</v>
      </c>
      <c r="G16" s="17"/>
      <c r="H16" s="123"/>
      <c r="I16" s="123"/>
      <c r="J16" s="123"/>
      <c r="K16" s="123"/>
      <c r="L16" s="17">
        <f>SUM(L9:L15)</f>
        <v>18</v>
      </c>
      <c r="M16" s="92">
        <f>SUM(M9:M15)</f>
        <v>30</v>
      </c>
      <c r="N16" s="18"/>
    </row>
    <row r="17" spans="1:14" ht="12.9" customHeight="1" thickBot="1" x14ac:dyDescent="0.35">
      <c r="A17" s="19"/>
      <c r="B17" s="20"/>
      <c r="C17" s="20"/>
      <c r="D17" s="20"/>
      <c r="E17" s="21"/>
      <c r="F17" s="21"/>
      <c r="G17" s="21"/>
      <c r="H17" s="19"/>
      <c r="I17" s="20"/>
      <c r="J17" s="20"/>
      <c r="K17" s="20"/>
      <c r="L17" s="21"/>
    </row>
    <row r="18" spans="1:14" ht="12.9" customHeight="1" x14ac:dyDescent="0.3">
      <c r="A18" s="124" t="s">
        <v>29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6"/>
    </row>
    <row r="19" spans="1:14" ht="12.9" customHeight="1" x14ac:dyDescent="0.3">
      <c r="A19" s="127" t="s">
        <v>30</v>
      </c>
      <c r="B19" s="128"/>
      <c r="C19" s="128"/>
      <c r="D19" s="128"/>
      <c r="E19" s="128"/>
      <c r="F19" s="128"/>
      <c r="G19" s="129"/>
      <c r="H19" s="130" t="s">
        <v>31</v>
      </c>
      <c r="I19" s="128"/>
      <c r="J19" s="128"/>
      <c r="K19" s="128"/>
      <c r="L19" s="128"/>
      <c r="M19" s="128"/>
      <c r="N19" s="131"/>
    </row>
    <row r="20" spans="1:14" ht="12.9" customHeight="1" x14ac:dyDescent="0.3">
      <c r="A20" s="5" t="s">
        <v>5</v>
      </c>
      <c r="B20" s="6" t="s">
        <v>6</v>
      </c>
      <c r="C20" s="7" t="s">
        <v>7</v>
      </c>
      <c r="D20" s="7" t="s">
        <v>8</v>
      </c>
      <c r="E20" s="7" t="s">
        <v>9</v>
      </c>
      <c r="F20" s="7" t="s">
        <v>10</v>
      </c>
      <c r="G20" s="7" t="s">
        <v>11</v>
      </c>
      <c r="H20" s="7" t="s">
        <v>5</v>
      </c>
      <c r="I20" s="6" t="s">
        <v>6</v>
      </c>
      <c r="J20" s="7" t="s">
        <v>7</v>
      </c>
      <c r="K20" s="7" t="s">
        <v>8</v>
      </c>
      <c r="L20" s="7" t="s">
        <v>9</v>
      </c>
      <c r="M20" s="22" t="s">
        <v>10</v>
      </c>
      <c r="N20" s="8" t="s">
        <v>11</v>
      </c>
    </row>
    <row r="21" spans="1:14" ht="12.9" customHeight="1" x14ac:dyDescent="0.3">
      <c r="A21" s="9">
        <v>2402304</v>
      </c>
      <c r="B21" s="10" t="s">
        <v>32</v>
      </c>
      <c r="C21" s="11">
        <v>2</v>
      </c>
      <c r="D21" s="11">
        <v>2</v>
      </c>
      <c r="E21" s="11">
        <v>3</v>
      </c>
      <c r="F21" s="12">
        <v>9</v>
      </c>
      <c r="G21" s="12" t="s">
        <v>13</v>
      </c>
      <c r="H21" s="11">
        <v>2402404</v>
      </c>
      <c r="I21" s="10" t="s">
        <v>33</v>
      </c>
      <c r="J21" s="11">
        <v>2</v>
      </c>
      <c r="K21" s="11">
        <v>2</v>
      </c>
      <c r="L21" s="23">
        <v>3</v>
      </c>
      <c r="M21" s="12">
        <v>9</v>
      </c>
      <c r="N21" s="24" t="s">
        <v>13</v>
      </c>
    </row>
    <row r="22" spans="1:14" ht="12.9" customHeight="1" x14ac:dyDescent="0.3">
      <c r="A22" s="9">
        <v>2402307</v>
      </c>
      <c r="B22" s="25" t="s">
        <v>34</v>
      </c>
      <c r="C22" s="11">
        <v>2</v>
      </c>
      <c r="D22" s="11">
        <v>2</v>
      </c>
      <c r="E22" s="11">
        <v>3</v>
      </c>
      <c r="F22" s="12">
        <v>6</v>
      </c>
      <c r="G22" s="12" t="s">
        <v>16</v>
      </c>
      <c r="H22" s="11">
        <v>2402407</v>
      </c>
      <c r="I22" s="10" t="s">
        <v>35</v>
      </c>
      <c r="J22" s="11">
        <v>2</v>
      </c>
      <c r="K22" s="11">
        <v>2</v>
      </c>
      <c r="L22" s="23">
        <v>3</v>
      </c>
      <c r="M22" s="12">
        <v>6</v>
      </c>
      <c r="N22" s="24" t="s">
        <v>16</v>
      </c>
    </row>
    <row r="23" spans="1:14" ht="12.9" customHeight="1" x14ac:dyDescent="0.3">
      <c r="A23" s="9">
        <v>2402311</v>
      </c>
      <c r="B23" s="10" t="s">
        <v>36</v>
      </c>
      <c r="C23" s="11">
        <v>2</v>
      </c>
      <c r="D23" s="11">
        <v>2</v>
      </c>
      <c r="E23" s="11">
        <v>3</v>
      </c>
      <c r="F23" s="12">
        <v>3</v>
      </c>
      <c r="G23" s="12" t="s">
        <v>16</v>
      </c>
      <c r="H23" s="11">
        <v>2402411</v>
      </c>
      <c r="I23" s="10" t="s">
        <v>37</v>
      </c>
      <c r="J23" s="11">
        <v>2</v>
      </c>
      <c r="K23" s="11">
        <v>2</v>
      </c>
      <c r="L23" s="23">
        <v>3</v>
      </c>
      <c r="M23" s="12">
        <v>3</v>
      </c>
      <c r="N23" s="24" t="s">
        <v>16</v>
      </c>
    </row>
    <row r="24" spans="1:14" ht="12.9" customHeight="1" x14ac:dyDescent="0.3">
      <c r="A24" s="9">
        <v>2402323</v>
      </c>
      <c r="B24" s="10" t="s">
        <v>38</v>
      </c>
      <c r="C24" s="11">
        <v>2</v>
      </c>
      <c r="D24" s="11">
        <v>2</v>
      </c>
      <c r="E24" s="11">
        <v>3</v>
      </c>
      <c r="F24" s="12">
        <v>3</v>
      </c>
      <c r="G24" s="12" t="s">
        <v>16</v>
      </c>
      <c r="H24" s="11">
        <v>2402423</v>
      </c>
      <c r="I24" s="10" t="s">
        <v>39</v>
      </c>
      <c r="J24" s="11">
        <v>2</v>
      </c>
      <c r="K24" s="11">
        <v>2</v>
      </c>
      <c r="L24" s="23">
        <v>3</v>
      </c>
      <c r="M24" s="12">
        <v>3</v>
      </c>
      <c r="N24" s="24" t="s">
        <v>16</v>
      </c>
    </row>
    <row r="25" spans="1:14" ht="12.9" customHeight="1" x14ac:dyDescent="0.3">
      <c r="A25" s="9"/>
      <c r="B25" s="10" t="s">
        <v>40</v>
      </c>
      <c r="C25" s="11" t="s">
        <v>41</v>
      </c>
      <c r="D25" s="11" t="s">
        <v>41</v>
      </c>
      <c r="E25" s="11">
        <v>2</v>
      </c>
      <c r="F25" s="12">
        <v>2</v>
      </c>
      <c r="G25" s="12"/>
      <c r="H25" s="11"/>
      <c r="I25" s="10" t="s">
        <v>40</v>
      </c>
      <c r="J25" s="11" t="s">
        <v>41</v>
      </c>
      <c r="K25" s="11" t="s">
        <v>41</v>
      </c>
      <c r="L25" s="11">
        <v>2</v>
      </c>
      <c r="M25" s="12">
        <v>2</v>
      </c>
      <c r="N25" s="24"/>
    </row>
    <row r="26" spans="1:14" ht="12.9" customHeight="1" x14ac:dyDescent="0.3">
      <c r="A26" s="9"/>
      <c r="B26" s="10" t="s">
        <v>40</v>
      </c>
      <c r="C26" s="11" t="s">
        <v>41</v>
      </c>
      <c r="D26" s="11" t="s">
        <v>41</v>
      </c>
      <c r="E26" s="11">
        <v>2.5</v>
      </c>
      <c r="F26" s="12">
        <v>4</v>
      </c>
      <c r="G26" s="12"/>
      <c r="H26" s="11"/>
      <c r="I26" s="10" t="s">
        <v>40</v>
      </c>
      <c r="J26" s="11" t="s">
        <v>41</v>
      </c>
      <c r="K26" s="11" t="s">
        <v>41</v>
      </c>
      <c r="L26" s="11">
        <v>2.5</v>
      </c>
      <c r="M26" s="12">
        <v>4</v>
      </c>
      <c r="N26" s="24"/>
    </row>
    <row r="27" spans="1:14" ht="12.9" customHeight="1" x14ac:dyDescent="0.3">
      <c r="A27" s="9"/>
      <c r="B27" s="10" t="s">
        <v>40</v>
      </c>
      <c r="C27" s="11" t="s">
        <v>41</v>
      </c>
      <c r="D27" s="11" t="s">
        <v>41</v>
      </c>
      <c r="E27" s="11">
        <v>2.5</v>
      </c>
      <c r="F27" s="12">
        <v>3</v>
      </c>
      <c r="G27" s="12"/>
      <c r="H27" s="11"/>
      <c r="I27" s="10" t="s">
        <v>40</v>
      </c>
      <c r="J27" s="11" t="s">
        <v>41</v>
      </c>
      <c r="K27" s="11" t="s">
        <v>41</v>
      </c>
      <c r="L27" s="11">
        <v>2.5</v>
      </c>
      <c r="M27" s="12">
        <v>3</v>
      </c>
      <c r="N27" s="24"/>
    </row>
    <row r="28" spans="1:14" ht="12.9" customHeight="1" x14ac:dyDescent="0.3">
      <c r="A28" s="99"/>
      <c r="B28" s="100"/>
      <c r="C28" s="100"/>
      <c r="D28" s="100"/>
      <c r="E28" s="22">
        <f>SUM(E21:E27)</f>
        <v>19</v>
      </c>
      <c r="F28" s="59">
        <f>SUM(F21:F27)</f>
        <v>30</v>
      </c>
      <c r="G28" s="22"/>
      <c r="H28" s="100"/>
      <c r="I28" s="100"/>
      <c r="J28" s="100"/>
      <c r="K28" s="100"/>
      <c r="L28" s="22">
        <f>SUM(L21:L27)</f>
        <v>19</v>
      </c>
      <c r="M28" s="59">
        <f>SUM(M21:M27)</f>
        <v>30</v>
      </c>
      <c r="N28" s="26"/>
    </row>
    <row r="29" spans="1:14" ht="12.9" customHeight="1" x14ac:dyDescent="0.3">
      <c r="A29" s="102" t="s">
        <v>42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4"/>
    </row>
    <row r="30" spans="1:14" ht="12.9" customHeight="1" x14ac:dyDescent="0.3">
      <c r="A30" s="113" t="s">
        <v>30</v>
      </c>
      <c r="B30" s="114"/>
      <c r="C30" s="114"/>
      <c r="D30" s="114"/>
      <c r="E30" s="114"/>
      <c r="F30" s="114"/>
      <c r="G30" s="114"/>
      <c r="H30" s="114" t="s">
        <v>31</v>
      </c>
      <c r="I30" s="114"/>
      <c r="J30" s="114"/>
      <c r="K30" s="114"/>
      <c r="L30" s="114"/>
      <c r="M30" s="114"/>
      <c r="N30" s="115"/>
    </row>
    <row r="31" spans="1:14" ht="12.9" customHeight="1" x14ac:dyDescent="0.3">
      <c r="A31" s="27" t="s">
        <v>5</v>
      </c>
      <c r="B31" s="30" t="s">
        <v>6</v>
      </c>
      <c r="C31" s="28" t="s">
        <v>7</v>
      </c>
      <c r="D31" s="28" t="s">
        <v>8</v>
      </c>
      <c r="E31" s="28" t="s">
        <v>9</v>
      </c>
      <c r="F31" s="28" t="s">
        <v>10</v>
      </c>
      <c r="G31" s="28" t="s">
        <v>11</v>
      </c>
      <c r="H31" s="28" t="s">
        <v>5</v>
      </c>
      <c r="I31" s="30" t="s">
        <v>6</v>
      </c>
      <c r="J31" s="28" t="s">
        <v>7</v>
      </c>
      <c r="K31" s="28" t="s">
        <v>8</v>
      </c>
      <c r="L31" s="28" t="s">
        <v>9</v>
      </c>
      <c r="M31" s="28" t="s">
        <v>10</v>
      </c>
      <c r="N31" s="29" t="s">
        <v>11</v>
      </c>
    </row>
    <row r="32" spans="1:14" ht="12.9" customHeight="1" x14ac:dyDescent="0.3">
      <c r="A32" s="31">
        <v>2402313</v>
      </c>
      <c r="B32" s="32" t="s">
        <v>43</v>
      </c>
      <c r="C32" s="33">
        <v>2</v>
      </c>
      <c r="D32" s="33">
        <v>1</v>
      </c>
      <c r="E32" s="33">
        <v>2.5</v>
      </c>
      <c r="F32" s="34">
        <v>4</v>
      </c>
      <c r="G32" s="34" t="s">
        <v>16</v>
      </c>
      <c r="H32" s="33">
        <v>2402413</v>
      </c>
      <c r="I32" s="35" t="s">
        <v>44</v>
      </c>
      <c r="J32" s="33">
        <v>2</v>
      </c>
      <c r="K32" s="33">
        <v>1</v>
      </c>
      <c r="L32" s="33">
        <v>2.5</v>
      </c>
      <c r="M32" s="33">
        <v>4</v>
      </c>
      <c r="N32" s="36" t="s">
        <v>16</v>
      </c>
    </row>
    <row r="33" spans="1:14" ht="12.9" customHeight="1" x14ac:dyDescent="0.3">
      <c r="A33" s="31">
        <v>2402321</v>
      </c>
      <c r="B33" s="37" t="s">
        <v>103</v>
      </c>
      <c r="C33" s="33">
        <v>2</v>
      </c>
      <c r="D33" s="33">
        <v>0</v>
      </c>
      <c r="E33" s="33">
        <v>2</v>
      </c>
      <c r="F33" s="34">
        <v>2</v>
      </c>
      <c r="G33" s="34" t="s">
        <v>49</v>
      </c>
      <c r="H33" s="33">
        <v>2402421</v>
      </c>
      <c r="I33" s="35" t="s">
        <v>104</v>
      </c>
      <c r="J33" s="33">
        <v>2</v>
      </c>
      <c r="K33" s="33">
        <v>0</v>
      </c>
      <c r="L33" s="33">
        <v>2</v>
      </c>
      <c r="M33" s="34">
        <v>2</v>
      </c>
      <c r="N33" s="36" t="s">
        <v>49</v>
      </c>
    </row>
    <row r="34" spans="1:14" ht="12.9" customHeight="1" x14ac:dyDescent="0.3">
      <c r="A34" s="31">
        <v>2402324</v>
      </c>
      <c r="B34" s="37" t="s">
        <v>101</v>
      </c>
      <c r="C34" s="33">
        <v>2</v>
      </c>
      <c r="D34" s="33">
        <v>0</v>
      </c>
      <c r="E34" s="33">
        <v>2</v>
      </c>
      <c r="F34" s="34">
        <v>2</v>
      </c>
      <c r="G34" s="34" t="s">
        <v>49</v>
      </c>
      <c r="H34" s="33">
        <v>2402424</v>
      </c>
      <c r="I34" s="35" t="s">
        <v>102</v>
      </c>
      <c r="J34" s="33">
        <v>2</v>
      </c>
      <c r="K34" s="33">
        <v>0</v>
      </c>
      <c r="L34" s="33">
        <v>2</v>
      </c>
      <c r="M34" s="34">
        <v>2</v>
      </c>
      <c r="N34" s="36" t="s">
        <v>49</v>
      </c>
    </row>
    <row r="35" spans="1:14" ht="12.9" customHeight="1" x14ac:dyDescent="0.3">
      <c r="A35" s="38">
        <v>2402328</v>
      </c>
      <c r="B35" s="39" t="s">
        <v>45</v>
      </c>
      <c r="C35" s="40">
        <v>2</v>
      </c>
      <c r="D35" s="40">
        <v>1</v>
      </c>
      <c r="E35" s="40">
        <v>2.5</v>
      </c>
      <c r="F35" s="41">
        <v>4</v>
      </c>
      <c r="G35" s="41" t="s">
        <v>16</v>
      </c>
      <c r="H35" s="40">
        <v>2402428</v>
      </c>
      <c r="I35" s="42" t="s">
        <v>46</v>
      </c>
      <c r="J35" s="40">
        <v>2</v>
      </c>
      <c r="K35" s="40">
        <v>1</v>
      </c>
      <c r="L35" s="40">
        <v>2.5</v>
      </c>
      <c r="M35" s="40">
        <v>4</v>
      </c>
      <c r="N35" s="43" t="s">
        <v>16</v>
      </c>
    </row>
    <row r="36" spans="1:14" ht="12.9" customHeight="1" x14ac:dyDescent="0.3">
      <c r="A36" s="82">
        <v>2402332</v>
      </c>
      <c r="B36" s="84" t="s">
        <v>117</v>
      </c>
      <c r="C36" s="86">
        <v>2</v>
      </c>
      <c r="D36" s="86">
        <v>1</v>
      </c>
      <c r="E36" s="86">
        <v>2.5</v>
      </c>
      <c r="F36" s="87">
        <v>3</v>
      </c>
      <c r="G36" s="87" t="s">
        <v>49</v>
      </c>
      <c r="H36" s="86">
        <v>2402432</v>
      </c>
      <c r="I36" s="84" t="s">
        <v>114</v>
      </c>
      <c r="J36" s="86">
        <v>2</v>
      </c>
      <c r="K36" s="86">
        <v>1</v>
      </c>
      <c r="L36" s="86">
        <v>2.5</v>
      </c>
      <c r="M36" s="86">
        <v>3</v>
      </c>
      <c r="N36" s="88" t="s">
        <v>49</v>
      </c>
    </row>
    <row r="37" spans="1:14" s="48" customFormat="1" ht="13.8" thickBot="1" x14ac:dyDescent="0.35">
      <c r="A37" s="83">
        <v>2402334</v>
      </c>
      <c r="B37" s="85" t="s">
        <v>47</v>
      </c>
      <c r="C37" s="55">
        <v>2</v>
      </c>
      <c r="D37" s="55">
        <v>1</v>
      </c>
      <c r="E37" s="55">
        <v>2.5</v>
      </c>
      <c r="F37" s="56">
        <v>4</v>
      </c>
      <c r="G37" s="56" t="s">
        <v>16</v>
      </c>
      <c r="H37" s="55">
        <v>2402434</v>
      </c>
      <c r="I37" s="54" t="s">
        <v>48</v>
      </c>
      <c r="J37" s="55">
        <v>2</v>
      </c>
      <c r="K37" s="55">
        <v>1</v>
      </c>
      <c r="L37" s="55">
        <v>2.5</v>
      </c>
      <c r="M37" s="56">
        <v>4</v>
      </c>
      <c r="N37" s="57" t="s">
        <v>16</v>
      </c>
    </row>
    <row r="38" spans="1:14" ht="12.9" customHeight="1" thickBot="1" x14ac:dyDescent="0.35">
      <c r="A38" s="21"/>
      <c r="B38" s="49"/>
      <c r="C38" s="21"/>
      <c r="D38" s="21"/>
      <c r="E38" s="21"/>
      <c r="F38" s="21"/>
      <c r="G38" s="21"/>
      <c r="H38" s="21"/>
      <c r="I38" s="49"/>
      <c r="J38" s="21"/>
      <c r="K38" s="21"/>
      <c r="L38" s="21"/>
      <c r="M38" s="21"/>
      <c r="N38" s="21"/>
    </row>
    <row r="39" spans="1:14" ht="12.9" customHeight="1" x14ac:dyDescent="0.3">
      <c r="A39" s="110" t="s">
        <v>50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2"/>
    </row>
    <row r="40" spans="1:14" ht="12.9" customHeight="1" x14ac:dyDescent="0.3">
      <c r="A40" s="95" t="s">
        <v>51</v>
      </c>
      <c r="B40" s="96"/>
      <c r="C40" s="96"/>
      <c r="D40" s="96"/>
      <c r="E40" s="96"/>
      <c r="F40" s="96"/>
      <c r="G40" s="96"/>
      <c r="H40" s="96" t="s">
        <v>52</v>
      </c>
      <c r="I40" s="96"/>
      <c r="J40" s="96"/>
      <c r="K40" s="96"/>
      <c r="L40" s="96"/>
      <c r="M40" s="96"/>
      <c r="N40" s="116"/>
    </row>
    <row r="41" spans="1:14" ht="12.9" customHeight="1" x14ac:dyDescent="0.3">
      <c r="A41" s="5" t="s">
        <v>5</v>
      </c>
      <c r="B41" s="6" t="s">
        <v>6</v>
      </c>
      <c r="C41" s="7" t="s">
        <v>7</v>
      </c>
      <c r="D41" s="7" t="s">
        <v>8</v>
      </c>
      <c r="E41" s="7" t="s">
        <v>9</v>
      </c>
      <c r="F41" s="7" t="s">
        <v>10</v>
      </c>
      <c r="G41" s="7" t="s">
        <v>11</v>
      </c>
      <c r="H41" s="7" t="s">
        <v>5</v>
      </c>
      <c r="I41" s="6" t="s">
        <v>6</v>
      </c>
      <c r="J41" s="7" t="s">
        <v>7</v>
      </c>
      <c r="K41" s="7" t="s">
        <v>8</v>
      </c>
      <c r="L41" s="7" t="s">
        <v>9</v>
      </c>
      <c r="M41" s="7" t="s">
        <v>10</v>
      </c>
      <c r="N41" s="8" t="s">
        <v>11</v>
      </c>
    </row>
    <row r="42" spans="1:14" ht="12.9" customHeight="1" x14ac:dyDescent="0.3">
      <c r="A42" s="9">
        <v>2402506</v>
      </c>
      <c r="B42" s="10" t="s">
        <v>53</v>
      </c>
      <c r="C42" s="11">
        <v>4</v>
      </c>
      <c r="D42" s="11">
        <v>2</v>
      </c>
      <c r="E42" s="11">
        <v>5</v>
      </c>
      <c r="F42" s="12">
        <v>9</v>
      </c>
      <c r="G42" s="12" t="s">
        <v>13</v>
      </c>
      <c r="H42" s="11">
        <v>2402606</v>
      </c>
      <c r="I42" s="10" t="s">
        <v>54</v>
      </c>
      <c r="J42" s="11">
        <v>4</v>
      </c>
      <c r="K42" s="11">
        <v>2</v>
      </c>
      <c r="L42" s="11">
        <v>5</v>
      </c>
      <c r="M42" s="12">
        <v>9</v>
      </c>
      <c r="N42" s="13" t="s">
        <v>13</v>
      </c>
    </row>
    <row r="43" spans="1:14" ht="12.9" customHeight="1" x14ac:dyDescent="0.3">
      <c r="A43" s="9">
        <v>2402509</v>
      </c>
      <c r="B43" s="10" t="s">
        <v>55</v>
      </c>
      <c r="C43" s="11">
        <v>4</v>
      </c>
      <c r="D43" s="11">
        <v>2</v>
      </c>
      <c r="E43" s="11">
        <v>5</v>
      </c>
      <c r="F43" s="12">
        <v>5</v>
      </c>
      <c r="G43" s="12" t="s">
        <v>16</v>
      </c>
      <c r="H43" s="11">
        <v>2402609</v>
      </c>
      <c r="I43" s="10" t="s">
        <v>56</v>
      </c>
      <c r="J43" s="11">
        <v>4</v>
      </c>
      <c r="K43" s="11">
        <v>2</v>
      </c>
      <c r="L43" s="11">
        <v>5</v>
      </c>
      <c r="M43" s="12">
        <v>5</v>
      </c>
      <c r="N43" s="13" t="s">
        <v>16</v>
      </c>
    </row>
    <row r="44" spans="1:14" ht="12.9" customHeight="1" x14ac:dyDescent="0.3">
      <c r="A44" s="9">
        <v>2402511</v>
      </c>
      <c r="B44" s="10" t="s">
        <v>57</v>
      </c>
      <c r="C44" s="11">
        <v>2</v>
      </c>
      <c r="D44" s="11">
        <v>2</v>
      </c>
      <c r="E44" s="11">
        <v>3</v>
      </c>
      <c r="F44" s="12">
        <v>3</v>
      </c>
      <c r="G44" s="50" t="s">
        <v>16</v>
      </c>
      <c r="H44" s="11">
        <v>2402611</v>
      </c>
      <c r="I44" s="10" t="s">
        <v>58</v>
      </c>
      <c r="J44" s="11">
        <v>2</v>
      </c>
      <c r="K44" s="11">
        <v>2</v>
      </c>
      <c r="L44" s="11">
        <v>3</v>
      </c>
      <c r="M44" s="12">
        <v>3</v>
      </c>
      <c r="N44" s="51" t="s">
        <v>16</v>
      </c>
    </row>
    <row r="45" spans="1:14" ht="12.9" customHeight="1" x14ac:dyDescent="0.3">
      <c r="A45" s="9"/>
      <c r="B45" s="10" t="s">
        <v>40</v>
      </c>
      <c r="C45" s="11" t="s">
        <v>41</v>
      </c>
      <c r="D45" s="11" t="s">
        <v>41</v>
      </c>
      <c r="E45" s="11">
        <v>2.5</v>
      </c>
      <c r="F45" s="12">
        <v>4</v>
      </c>
      <c r="G45" s="12"/>
      <c r="H45" s="11"/>
      <c r="I45" s="10" t="s">
        <v>40</v>
      </c>
      <c r="J45" s="11" t="s">
        <v>41</v>
      </c>
      <c r="K45" s="11" t="s">
        <v>41</v>
      </c>
      <c r="L45" s="11">
        <v>2</v>
      </c>
      <c r="M45" s="12">
        <v>4</v>
      </c>
      <c r="N45" s="13"/>
    </row>
    <row r="46" spans="1:14" ht="12.9" customHeight="1" x14ac:dyDescent="0.3">
      <c r="A46" s="9"/>
      <c r="B46" s="10" t="s">
        <v>40</v>
      </c>
      <c r="C46" s="11" t="s">
        <v>41</v>
      </c>
      <c r="D46" s="11" t="s">
        <v>41</v>
      </c>
      <c r="E46" s="11">
        <v>2.5</v>
      </c>
      <c r="F46" s="12">
        <v>4</v>
      </c>
      <c r="G46" s="12"/>
      <c r="H46" s="11"/>
      <c r="I46" s="10" t="s">
        <v>40</v>
      </c>
      <c r="J46" s="11" t="s">
        <v>41</v>
      </c>
      <c r="K46" s="11" t="s">
        <v>41</v>
      </c>
      <c r="L46" s="11">
        <v>2.5</v>
      </c>
      <c r="M46" s="12">
        <v>4</v>
      </c>
      <c r="N46" s="13"/>
    </row>
    <row r="47" spans="1:14" ht="12.9" customHeight="1" x14ac:dyDescent="0.3">
      <c r="A47" s="9"/>
      <c r="B47" s="10" t="s">
        <v>40</v>
      </c>
      <c r="C47" s="11" t="s">
        <v>41</v>
      </c>
      <c r="D47" s="11" t="s">
        <v>41</v>
      </c>
      <c r="E47" s="11">
        <v>2.5</v>
      </c>
      <c r="F47" s="12">
        <v>3</v>
      </c>
      <c r="G47" s="12"/>
      <c r="H47" s="11"/>
      <c r="I47" s="10" t="s">
        <v>40</v>
      </c>
      <c r="J47" s="11" t="s">
        <v>41</v>
      </c>
      <c r="K47" s="11" t="s">
        <v>41</v>
      </c>
      <c r="L47" s="11">
        <v>2.5</v>
      </c>
      <c r="M47" s="12">
        <v>3</v>
      </c>
      <c r="N47" s="13"/>
    </row>
    <row r="48" spans="1:14" ht="12.9" customHeight="1" x14ac:dyDescent="0.3">
      <c r="A48" s="9"/>
      <c r="B48" s="10" t="s">
        <v>40</v>
      </c>
      <c r="C48" s="11" t="s">
        <v>41</v>
      </c>
      <c r="D48" s="11" t="s">
        <v>41</v>
      </c>
      <c r="E48" s="11">
        <v>2</v>
      </c>
      <c r="F48" s="12">
        <v>2</v>
      </c>
      <c r="G48" s="12"/>
      <c r="H48" s="11"/>
      <c r="I48" s="10" t="s">
        <v>40</v>
      </c>
      <c r="J48" s="11" t="s">
        <v>41</v>
      </c>
      <c r="K48" s="11" t="s">
        <v>41</v>
      </c>
      <c r="L48" s="11">
        <v>2</v>
      </c>
      <c r="M48" s="12">
        <v>2</v>
      </c>
      <c r="N48" s="13"/>
    </row>
    <row r="49" spans="1:14" ht="12.9" customHeight="1" x14ac:dyDescent="0.3">
      <c r="A49" s="117"/>
      <c r="B49" s="118"/>
      <c r="C49" s="118"/>
      <c r="D49" s="118"/>
      <c r="E49" s="7">
        <f>SUM(E42:E48)</f>
        <v>22.5</v>
      </c>
      <c r="F49" s="81">
        <f>SUM(F42:F48)</f>
        <v>30</v>
      </c>
      <c r="G49" s="7"/>
      <c r="H49" s="118"/>
      <c r="I49" s="118"/>
      <c r="J49" s="118"/>
      <c r="K49" s="118"/>
      <c r="L49" s="7">
        <f>SUM(L42:L48)</f>
        <v>22</v>
      </c>
      <c r="M49" s="81">
        <f>SUM(M42:M48)</f>
        <v>30</v>
      </c>
      <c r="N49" s="8"/>
    </row>
    <row r="50" spans="1:14" ht="12.9" customHeight="1" x14ac:dyDescent="0.3">
      <c r="A50" s="102" t="s">
        <v>59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4"/>
    </row>
    <row r="51" spans="1:14" ht="12.9" customHeight="1" x14ac:dyDescent="0.3">
      <c r="A51" s="113" t="s">
        <v>51</v>
      </c>
      <c r="B51" s="114"/>
      <c r="C51" s="114"/>
      <c r="D51" s="114"/>
      <c r="E51" s="114"/>
      <c r="F51" s="114"/>
      <c r="G51" s="114"/>
      <c r="H51" s="114" t="s">
        <v>52</v>
      </c>
      <c r="I51" s="114"/>
      <c r="J51" s="114"/>
      <c r="K51" s="114"/>
      <c r="L51" s="114"/>
      <c r="M51" s="114"/>
      <c r="N51" s="115"/>
    </row>
    <row r="52" spans="1:14" ht="12.9" customHeight="1" x14ac:dyDescent="0.3">
      <c r="A52" s="27" t="s">
        <v>5</v>
      </c>
      <c r="B52" s="30" t="s">
        <v>6</v>
      </c>
      <c r="C52" s="28" t="s">
        <v>7</v>
      </c>
      <c r="D52" s="28" t="s">
        <v>8</v>
      </c>
      <c r="E52" s="28" t="s">
        <v>9</v>
      </c>
      <c r="F52" s="28" t="s">
        <v>10</v>
      </c>
      <c r="G52" s="28" t="s">
        <v>11</v>
      </c>
      <c r="H52" s="28" t="s">
        <v>5</v>
      </c>
      <c r="I52" s="30" t="s">
        <v>6</v>
      </c>
      <c r="J52" s="28" t="s">
        <v>7</v>
      </c>
      <c r="K52" s="28" t="s">
        <v>8</v>
      </c>
      <c r="L52" s="28" t="s">
        <v>9</v>
      </c>
      <c r="M52" s="28" t="s">
        <v>10</v>
      </c>
      <c r="N52" s="29" t="s">
        <v>11</v>
      </c>
    </row>
    <row r="53" spans="1:14" ht="12.9" customHeight="1" x14ac:dyDescent="0.3">
      <c r="A53" s="31">
        <v>2402512</v>
      </c>
      <c r="B53" s="35" t="s">
        <v>68</v>
      </c>
      <c r="C53" s="33">
        <v>2</v>
      </c>
      <c r="D53" s="33">
        <v>1</v>
      </c>
      <c r="E53" s="33">
        <v>2.5</v>
      </c>
      <c r="F53" s="33">
        <v>4</v>
      </c>
      <c r="G53" s="34" t="s">
        <v>16</v>
      </c>
      <c r="H53" s="52">
        <v>2402610</v>
      </c>
      <c r="I53" s="35" t="s">
        <v>69</v>
      </c>
      <c r="J53" s="33">
        <v>2</v>
      </c>
      <c r="K53" s="33">
        <v>1</v>
      </c>
      <c r="L53" s="33">
        <v>2.5</v>
      </c>
      <c r="M53" s="33">
        <v>4</v>
      </c>
      <c r="N53" s="36" t="s">
        <v>16</v>
      </c>
    </row>
    <row r="54" spans="1:14" ht="12.9" customHeight="1" x14ac:dyDescent="0.3">
      <c r="A54" s="31">
        <v>2402516</v>
      </c>
      <c r="B54" s="35" t="s">
        <v>60</v>
      </c>
      <c r="C54" s="33">
        <v>2</v>
      </c>
      <c r="D54" s="33">
        <v>1</v>
      </c>
      <c r="E54" s="33">
        <v>2.5</v>
      </c>
      <c r="F54" s="33">
        <v>4</v>
      </c>
      <c r="G54" s="34" t="s">
        <v>16</v>
      </c>
      <c r="H54" s="52">
        <v>2402613</v>
      </c>
      <c r="I54" s="35" t="s">
        <v>67</v>
      </c>
      <c r="J54" s="33">
        <v>2</v>
      </c>
      <c r="K54" s="33">
        <v>0</v>
      </c>
      <c r="L54" s="33">
        <v>2</v>
      </c>
      <c r="M54" s="33">
        <v>4</v>
      </c>
      <c r="N54" s="36" t="s">
        <v>16</v>
      </c>
    </row>
    <row r="55" spans="1:14" ht="12.9" customHeight="1" x14ac:dyDescent="0.3">
      <c r="A55" s="53">
        <v>2402520</v>
      </c>
      <c r="B55" s="35" t="s">
        <v>66</v>
      </c>
      <c r="C55" s="33">
        <v>2</v>
      </c>
      <c r="D55" s="33">
        <v>1</v>
      </c>
      <c r="E55" s="33">
        <v>2.5</v>
      </c>
      <c r="F55" s="33">
        <v>4</v>
      </c>
      <c r="G55" s="34" t="s">
        <v>16</v>
      </c>
      <c r="H55" s="33">
        <v>2402616</v>
      </c>
      <c r="I55" s="35" t="s">
        <v>61</v>
      </c>
      <c r="J55" s="33">
        <v>2</v>
      </c>
      <c r="K55" s="33">
        <v>1</v>
      </c>
      <c r="L55" s="33">
        <v>2.5</v>
      </c>
      <c r="M55" s="33">
        <v>4</v>
      </c>
      <c r="N55" s="36" t="s">
        <v>16</v>
      </c>
    </row>
    <row r="56" spans="1:14" ht="12.9" customHeight="1" x14ac:dyDescent="0.3">
      <c r="A56" s="79">
        <v>2402523</v>
      </c>
      <c r="B56" s="35" t="s">
        <v>119</v>
      </c>
      <c r="C56" s="33">
        <v>2</v>
      </c>
      <c r="D56" s="33">
        <v>0</v>
      </c>
      <c r="E56" s="33">
        <v>2</v>
      </c>
      <c r="F56" s="33">
        <v>2</v>
      </c>
      <c r="G56" s="34" t="s">
        <v>49</v>
      </c>
      <c r="H56" s="33">
        <v>2402623</v>
      </c>
      <c r="I56" s="35" t="s">
        <v>120</v>
      </c>
      <c r="J56" s="33">
        <v>2</v>
      </c>
      <c r="K56" s="33">
        <v>0</v>
      </c>
      <c r="L56" s="33">
        <v>2</v>
      </c>
      <c r="M56" s="33">
        <v>2</v>
      </c>
      <c r="N56" s="36" t="s">
        <v>49</v>
      </c>
    </row>
    <row r="57" spans="1:14" ht="12.9" customHeight="1" x14ac:dyDescent="0.3">
      <c r="A57" s="31">
        <v>2402528</v>
      </c>
      <c r="B57" s="35" t="s">
        <v>64</v>
      </c>
      <c r="C57" s="33">
        <v>2</v>
      </c>
      <c r="D57" s="33">
        <v>1</v>
      </c>
      <c r="E57" s="33">
        <v>2.5</v>
      </c>
      <c r="F57" s="33">
        <v>4</v>
      </c>
      <c r="G57" s="34" t="s">
        <v>16</v>
      </c>
      <c r="H57" s="33">
        <v>2402627</v>
      </c>
      <c r="I57" s="35" t="s">
        <v>63</v>
      </c>
      <c r="J57" s="33">
        <v>1</v>
      </c>
      <c r="K57" s="33">
        <v>2</v>
      </c>
      <c r="L57" s="33">
        <v>2</v>
      </c>
      <c r="M57" s="33">
        <v>4</v>
      </c>
      <c r="N57" s="36" t="s">
        <v>49</v>
      </c>
    </row>
    <row r="58" spans="1:14" ht="12.9" customHeight="1" x14ac:dyDescent="0.3">
      <c r="A58" s="31">
        <v>2402529</v>
      </c>
      <c r="B58" s="37" t="s">
        <v>103</v>
      </c>
      <c r="C58" s="33">
        <v>2</v>
      </c>
      <c r="D58" s="33">
        <v>0</v>
      </c>
      <c r="E58" s="33">
        <v>2</v>
      </c>
      <c r="F58" s="34">
        <v>2</v>
      </c>
      <c r="G58" s="34" t="s">
        <v>49</v>
      </c>
      <c r="H58" s="52">
        <v>2402628</v>
      </c>
      <c r="I58" s="35" t="s">
        <v>65</v>
      </c>
      <c r="J58" s="33">
        <v>2</v>
      </c>
      <c r="K58" s="33">
        <v>1</v>
      </c>
      <c r="L58" s="33">
        <v>2.5</v>
      </c>
      <c r="M58" s="33">
        <v>4</v>
      </c>
      <c r="N58" s="36" t="s">
        <v>16</v>
      </c>
    </row>
    <row r="59" spans="1:14" ht="12.9" customHeight="1" x14ac:dyDescent="0.3">
      <c r="A59" s="38">
        <v>2402530</v>
      </c>
      <c r="B59" s="42" t="s">
        <v>62</v>
      </c>
      <c r="C59" s="40">
        <v>2</v>
      </c>
      <c r="D59" s="40">
        <v>1</v>
      </c>
      <c r="E59" s="40">
        <v>2.5</v>
      </c>
      <c r="F59" s="40">
        <v>4</v>
      </c>
      <c r="G59" s="41" t="s">
        <v>16</v>
      </c>
      <c r="H59" s="40">
        <v>2402629</v>
      </c>
      <c r="I59" s="42" t="s">
        <v>104</v>
      </c>
      <c r="J59" s="40">
        <v>2</v>
      </c>
      <c r="K59" s="40">
        <v>0</v>
      </c>
      <c r="L59" s="40">
        <v>2</v>
      </c>
      <c r="M59" s="41">
        <v>2</v>
      </c>
      <c r="N59" s="43" t="s">
        <v>49</v>
      </c>
    </row>
    <row r="60" spans="1:14" ht="13.8" thickBot="1" x14ac:dyDescent="0.35">
      <c r="A60" s="44">
        <v>2402531</v>
      </c>
      <c r="B60" s="54" t="s">
        <v>70</v>
      </c>
      <c r="C60" s="55">
        <v>2</v>
      </c>
      <c r="D60" s="55">
        <v>1</v>
      </c>
      <c r="E60" s="55">
        <v>2.5</v>
      </c>
      <c r="F60" s="55">
        <v>3</v>
      </c>
      <c r="G60" s="56" t="s">
        <v>49</v>
      </c>
      <c r="H60" s="80">
        <v>2402631</v>
      </c>
      <c r="I60" s="35" t="s">
        <v>71</v>
      </c>
      <c r="J60" s="33">
        <v>2</v>
      </c>
      <c r="K60" s="33">
        <v>1</v>
      </c>
      <c r="L60" s="33">
        <v>2.5</v>
      </c>
      <c r="M60" s="33">
        <v>3</v>
      </c>
      <c r="N60" s="36" t="s">
        <v>49</v>
      </c>
    </row>
    <row r="61" spans="1:14" ht="12.9" customHeight="1" thickBot="1" x14ac:dyDescent="0.35">
      <c r="A61" s="21"/>
      <c r="B61" s="58"/>
      <c r="C61" s="21"/>
      <c r="D61" s="21"/>
      <c r="E61" s="21"/>
      <c r="F61" s="21"/>
      <c r="G61" s="21"/>
      <c r="H61" s="21"/>
      <c r="I61" s="58"/>
      <c r="J61" s="21"/>
      <c r="K61" s="21"/>
      <c r="L61" s="21"/>
      <c r="M61" s="21"/>
      <c r="N61" s="21"/>
    </row>
    <row r="62" spans="1:14" ht="12.9" customHeight="1" x14ac:dyDescent="0.3">
      <c r="A62" s="110" t="s">
        <v>72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2"/>
    </row>
    <row r="63" spans="1:14" ht="12.9" customHeight="1" x14ac:dyDescent="0.3">
      <c r="A63" s="95" t="s">
        <v>73</v>
      </c>
      <c r="B63" s="96"/>
      <c r="C63" s="96"/>
      <c r="D63" s="96"/>
      <c r="E63" s="96"/>
      <c r="F63" s="96"/>
      <c r="G63" s="96"/>
      <c r="H63" s="97" t="s">
        <v>74</v>
      </c>
      <c r="I63" s="97"/>
      <c r="J63" s="97"/>
      <c r="K63" s="97"/>
      <c r="L63" s="97"/>
      <c r="M63" s="97"/>
      <c r="N63" s="98"/>
    </row>
    <row r="64" spans="1:14" ht="12.9" customHeight="1" x14ac:dyDescent="0.3">
      <c r="A64" s="5" t="s">
        <v>5</v>
      </c>
      <c r="B64" s="6" t="s">
        <v>6</v>
      </c>
      <c r="C64" s="7" t="s">
        <v>7</v>
      </c>
      <c r="D64" s="7" t="s">
        <v>8</v>
      </c>
      <c r="E64" s="7" t="s">
        <v>9</v>
      </c>
      <c r="F64" s="7" t="s">
        <v>10</v>
      </c>
      <c r="G64" s="7" t="s">
        <v>11</v>
      </c>
      <c r="H64" s="7" t="s">
        <v>5</v>
      </c>
      <c r="I64" s="6" t="s">
        <v>6</v>
      </c>
      <c r="J64" s="7" t="s">
        <v>7</v>
      </c>
      <c r="K64" s="7" t="s">
        <v>8</v>
      </c>
      <c r="L64" s="7" t="s">
        <v>9</v>
      </c>
      <c r="M64" s="22" t="s">
        <v>10</v>
      </c>
      <c r="N64" s="8" t="s">
        <v>11</v>
      </c>
    </row>
    <row r="65" spans="1:14" ht="12.9" customHeight="1" x14ac:dyDescent="0.3">
      <c r="A65" s="9">
        <v>2402707</v>
      </c>
      <c r="B65" s="10" t="s">
        <v>107</v>
      </c>
      <c r="C65" s="11">
        <v>4</v>
      </c>
      <c r="D65" s="11">
        <v>2</v>
      </c>
      <c r="E65" s="11">
        <v>5</v>
      </c>
      <c r="F65" s="12">
        <v>10</v>
      </c>
      <c r="G65" s="50" t="s">
        <v>13</v>
      </c>
      <c r="H65" s="11">
        <v>2402805</v>
      </c>
      <c r="I65" s="10" t="s">
        <v>108</v>
      </c>
      <c r="J65" s="11">
        <v>4</v>
      </c>
      <c r="K65" s="11">
        <v>2</v>
      </c>
      <c r="L65" s="11">
        <v>5</v>
      </c>
      <c r="M65" s="12">
        <v>12</v>
      </c>
      <c r="N65" s="51" t="s">
        <v>13</v>
      </c>
    </row>
    <row r="66" spans="1:14" ht="12.9" customHeight="1" x14ac:dyDescent="0.3">
      <c r="A66" s="9">
        <v>2402709</v>
      </c>
      <c r="B66" s="10" t="s">
        <v>75</v>
      </c>
      <c r="C66" s="11">
        <v>0</v>
      </c>
      <c r="D66" s="11">
        <v>2</v>
      </c>
      <c r="E66" s="11">
        <v>1</v>
      </c>
      <c r="F66" s="12">
        <v>6</v>
      </c>
      <c r="G66" s="12" t="s">
        <v>16</v>
      </c>
      <c r="H66" s="11">
        <v>2402821</v>
      </c>
      <c r="I66" s="10" t="s">
        <v>76</v>
      </c>
      <c r="J66" s="11">
        <v>2</v>
      </c>
      <c r="K66" s="11">
        <v>0</v>
      </c>
      <c r="L66" s="11">
        <v>2</v>
      </c>
      <c r="M66" s="12">
        <v>2</v>
      </c>
      <c r="N66" s="51" t="s">
        <v>49</v>
      </c>
    </row>
    <row r="67" spans="1:14" ht="12.9" customHeight="1" x14ac:dyDescent="0.3">
      <c r="A67" s="9">
        <v>2402721</v>
      </c>
      <c r="B67" s="10" t="s">
        <v>77</v>
      </c>
      <c r="C67" s="11">
        <v>2</v>
      </c>
      <c r="D67" s="11">
        <v>0</v>
      </c>
      <c r="E67" s="11">
        <v>2</v>
      </c>
      <c r="F67" s="12">
        <v>2</v>
      </c>
      <c r="G67" s="50" t="s">
        <v>49</v>
      </c>
      <c r="H67" s="11"/>
      <c r="I67" s="10" t="s">
        <v>40</v>
      </c>
      <c r="J67" s="11" t="s">
        <v>41</v>
      </c>
      <c r="K67" s="11" t="s">
        <v>41</v>
      </c>
      <c r="L67" s="11">
        <v>2.5</v>
      </c>
      <c r="M67" s="12">
        <v>4</v>
      </c>
      <c r="N67" s="51"/>
    </row>
    <row r="68" spans="1:14" ht="12.9" customHeight="1" x14ac:dyDescent="0.3">
      <c r="A68" s="9"/>
      <c r="B68" s="10" t="s">
        <v>40</v>
      </c>
      <c r="C68" s="11" t="s">
        <v>41</v>
      </c>
      <c r="D68" s="11" t="s">
        <v>41</v>
      </c>
      <c r="E68" s="11">
        <v>2.5</v>
      </c>
      <c r="F68" s="12">
        <v>3</v>
      </c>
      <c r="G68" s="50"/>
      <c r="H68" s="11"/>
      <c r="I68" s="10" t="s">
        <v>40</v>
      </c>
      <c r="J68" s="11" t="s">
        <v>41</v>
      </c>
      <c r="K68" s="11" t="s">
        <v>41</v>
      </c>
      <c r="L68" s="11">
        <v>2.5</v>
      </c>
      <c r="M68" s="12">
        <v>4</v>
      </c>
      <c r="N68" s="51"/>
    </row>
    <row r="69" spans="1:14" ht="12.9" customHeight="1" x14ac:dyDescent="0.3">
      <c r="A69" s="9"/>
      <c r="B69" s="10" t="s">
        <v>40</v>
      </c>
      <c r="C69" s="11" t="s">
        <v>41</v>
      </c>
      <c r="D69" s="11" t="s">
        <v>41</v>
      </c>
      <c r="E69" s="11">
        <v>2.5</v>
      </c>
      <c r="F69" s="12">
        <v>3</v>
      </c>
      <c r="G69" s="50"/>
      <c r="H69" s="11"/>
      <c r="I69" s="10" t="s">
        <v>40</v>
      </c>
      <c r="J69" s="11" t="s">
        <v>41</v>
      </c>
      <c r="K69" s="11" t="s">
        <v>41</v>
      </c>
      <c r="L69" s="11">
        <v>2.5</v>
      </c>
      <c r="M69" s="12">
        <v>4</v>
      </c>
      <c r="N69" s="51"/>
    </row>
    <row r="70" spans="1:14" ht="12.9" customHeight="1" x14ac:dyDescent="0.3">
      <c r="A70" s="9"/>
      <c r="B70" s="10" t="s">
        <v>40</v>
      </c>
      <c r="C70" s="11" t="s">
        <v>41</v>
      </c>
      <c r="D70" s="11" t="s">
        <v>41</v>
      </c>
      <c r="E70" s="11">
        <v>2.5</v>
      </c>
      <c r="F70" s="12">
        <v>3</v>
      </c>
      <c r="G70" s="50"/>
      <c r="H70" s="11"/>
      <c r="I70" s="10" t="s">
        <v>40</v>
      </c>
      <c r="J70" s="11"/>
      <c r="K70" s="11"/>
      <c r="L70" s="11">
        <v>2.5</v>
      </c>
      <c r="M70" s="12">
        <v>4</v>
      </c>
      <c r="N70" s="51"/>
    </row>
    <row r="71" spans="1:14" ht="12.9" customHeight="1" x14ac:dyDescent="0.3">
      <c r="A71" s="9"/>
      <c r="B71" s="10" t="s">
        <v>40</v>
      </c>
      <c r="C71" s="11" t="s">
        <v>41</v>
      </c>
      <c r="D71" s="11" t="s">
        <v>41</v>
      </c>
      <c r="E71" s="11">
        <v>2.5</v>
      </c>
      <c r="F71" s="12">
        <v>3</v>
      </c>
      <c r="G71" s="50"/>
      <c r="H71" s="11"/>
      <c r="I71" s="10"/>
      <c r="J71" s="11"/>
      <c r="K71" s="11"/>
      <c r="L71" s="11"/>
      <c r="M71" s="12"/>
      <c r="N71" s="24"/>
    </row>
    <row r="72" spans="1:14" ht="12.9" customHeight="1" x14ac:dyDescent="0.3">
      <c r="A72" s="99"/>
      <c r="B72" s="100"/>
      <c r="C72" s="100"/>
      <c r="D72" s="100"/>
      <c r="E72" s="59">
        <f>SUM(E65:E71)</f>
        <v>18</v>
      </c>
      <c r="F72" s="59">
        <f>SUM(F65:F71)</f>
        <v>30</v>
      </c>
      <c r="G72" s="59"/>
      <c r="H72" s="101"/>
      <c r="I72" s="101"/>
      <c r="J72" s="60"/>
      <c r="K72" s="60"/>
      <c r="L72" s="61">
        <f>SUM(L65:L71)</f>
        <v>17</v>
      </c>
      <c r="M72" s="61">
        <f>SUM(M65:M71)</f>
        <v>30</v>
      </c>
      <c r="N72" s="62"/>
    </row>
    <row r="73" spans="1:14" ht="12.9" customHeight="1" x14ac:dyDescent="0.3">
      <c r="A73" s="102" t="s">
        <v>78</v>
      </c>
      <c r="B73" s="103"/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4"/>
    </row>
    <row r="74" spans="1:14" ht="12.9" customHeight="1" x14ac:dyDescent="0.3">
      <c r="A74" s="105" t="s">
        <v>73</v>
      </c>
      <c r="B74" s="106"/>
      <c r="C74" s="106"/>
      <c r="D74" s="106"/>
      <c r="E74" s="106"/>
      <c r="F74" s="106"/>
      <c r="G74" s="106"/>
      <c r="H74" s="106" t="s">
        <v>74</v>
      </c>
      <c r="I74" s="106"/>
      <c r="J74" s="106"/>
      <c r="K74" s="106"/>
      <c r="L74" s="106"/>
      <c r="M74" s="106"/>
      <c r="N74" s="107"/>
    </row>
    <row r="75" spans="1:14" ht="12.9" customHeight="1" x14ac:dyDescent="0.3">
      <c r="A75" s="27" t="s">
        <v>5</v>
      </c>
      <c r="B75" s="30" t="s">
        <v>6</v>
      </c>
      <c r="C75" s="28" t="s">
        <v>7</v>
      </c>
      <c r="D75" s="28" t="s">
        <v>8</v>
      </c>
      <c r="E75" s="28" t="s">
        <v>9</v>
      </c>
      <c r="F75" s="28" t="s">
        <v>10</v>
      </c>
      <c r="G75" s="28" t="s">
        <v>11</v>
      </c>
      <c r="H75" s="28" t="s">
        <v>5</v>
      </c>
      <c r="I75" s="30" t="s">
        <v>6</v>
      </c>
      <c r="J75" s="28" t="s">
        <v>7</v>
      </c>
      <c r="K75" s="28" t="s">
        <v>8</v>
      </c>
      <c r="L75" s="28" t="s">
        <v>9</v>
      </c>
      <c r="M75" s="28" t="s">
        <v>10</v>
      </c>
      <c r="N75" s="29" t="s">
        <v>11</v>
      </c>
    </row>
    <row r="76" spans="1:14" ht="12.9" customHeight="1" x14ac:dyDescent="0.3">
      <c r="A76" s="31">
        <v>2402710</v>
      </c>
      <c r="B76" s="35" t="s">
        <v>81</v>
      </c>
      <c r="C76" s="33">
        <v>2</v>
      </c>
      <c r="D76" s="33">
        <v>1</v>
      </c>
      <c r="E76" s="33">
        <v>2.5</v>
      </c>
      <c r="F76" s="33">
        <v>3</v>
      </c>
      <c r="G76" s="34" t="s">
        <v>16</v>
      </c>
      <c r="H76" s="33">
        <v>2402806</v>
      </c>
      <c r="I76" s="35" t="s">
        <v>82</v>
      </c>
      <c r="J76" s="33">
        <v>2</v>
      </c>
      <c r="K76" s="33">
        <v>1</v>
      </c>
      <c r="L76" s="33">
        <v>2.5</v>
      </c>
      <c r="M76" s="33">
        <v>4</v>
      </c>
      <c r="N76" s="36" t="s">
        <v>16</v>
      </c>
    </row>
    <row r="77" spans="1:14" ht="12.9" customHeight="1" x14ac:dyDescent="0.3">
      <c r="A77" s="31">
        <v>2402713</v>
      </c>
      <c r="B77" s="35" t="s">
        <v>83</v>
      </c>
      <c r="C77" s="33">
        <v>2</v>
      </c>
      <c r="D77" s="33">
        <v>1</v>
      </c>
      <c r="E77" s="33">
        <v>2.5</v>
      </c>
      <c r="F77" s="33">
        <v>3</v>
      </c>
      <c r="G77" s="34" t="s">
        <v>16</v>
      </c>
      <c r="H77" s="33">
        <v>2402820</v>
      </c>
      <c r="I77" s="35" t="s">
        <v>80</v>
      </c>
      <c r="J77" s="33">
        <v>2</v>
      </c>
      <c r="K77" s="33">
        <v>1</v>
      </c>
      <c r="L77" s="33">
        <v>2.5</v>
      </c>
      <c r="M77" s="33">
        <v>4</v>
      </c>
      <c r="N77" s="36" t="s">
        <v>16</v>
      </c>
    </row>
    <row r="78" spans="1:14" ht="12.9" customHeight="1" x14ac:dyDescent="0.3">
      <c r="A78" s="31">
        <v>2402714</v>
      </c>
      <c r="B78" s="35" t="s">
        <v>85</v>
      </c>
      <c r="C78" s="33">
        <v>2</v>
      </c>
      <c r="D78" s="33">
        <v>1</v>
      </c>
      <c r="E78" s="33">
        <v>2.5</v>
      </c>
      <c r="F78" s="33">
        <v>3</v>
      </c>
      <c r="G78" s="34" t="s">
        <v>16</v>
      </c>
      <c r="H78" s="33">
        <v>2402824</v>
      </c>
      <c r="I78" s="35" t="s">
        <v>86</v>
      </c>
      <c r="J78" s="33">
        <v>2</v>
      </c>
      <c r="K78" s="33">
        <v>0</v>
      </c>
      <c r="L78" s="33">
        <v>2</v>
      </c>
      <c r="M78" s="33">
        <v>3</v>
      </c>
      <c r="N78" s="36" t="s">
        <v>118</v>
      </c>
    </row>
    <row r="79" spans="1:14" ht="12.9" customHeight="1" x14ac:dyDescent="0.3">
      <c r="A79" s="31">
        <v>2402718</v>
      </c>
      <c r="B79" s="35" t="s">
        <v>79</v>
      </c>
      <c r="C79" s="33">
        <v>2</v>
      </c>
      <c r="D79" s="33">
        <v>1</v>
      </c>
      <c r="E79" s="33">
        <v>2.5</v>
      </c>
      <c r="F79" s="33">
        <v>3</v>
      </c>
      <c r="G79" s="34" t="s">
        <v>16</v>
      </c>
      <c r="H79" s="33">
        <v>2402825</v>
      </c>
      <c r="I79" s="35" t="s">
        <v>84</v>
      </c>
      <c r="J79" s="33">
        <v>2</v>
      </c>
      <c r="K79" s="33">
        <v>1</v>
      </c>
      <c r="L79" s="33">
        <v>2.5</v>
      </c>
      <c r="M79" s="33">
        <v>4</v>
      </c>
      <c r="N79" s="36" t="s">
        <v>16</v>
      </c>
    </row>
    <row r="80" spans="1:14" ht="12.9" customHeight="1" x14ac:dyDescent="0.3">
      <c r="A80" s="31">
        <v>2402723</v>
      </c>
      <c r="B80" s="35" t="s">
        <v>87</v>
      </c>
      <c r="C80" s="33">
        <v>2</v>
      </c>
      <c r="D80" s="33">
        <v>1</v>
      </c>
      <c r="E80" s="33">
        <v>2.5</v>
      </c>
      <c r="F80" s="33">
        <v>3</v>
      </c>
      <c r="G80" s="34" t="s">
        <v>16</v>
      </c>
      <c r="H80" s="64">
        <v>2402827</v>
      </c>
      <c r="I80" s="77" t="s">
        <v>106</v>
      </c>
      <c r="J80" s="64">
        <v>2</v>
      </c>
      <c r="K80" s="64">
        <v>1</v>
      </c>
      <c r="L80" s="64">
        <v>2.5</v>
      </c>
      <c r="M80" s="64">
        <v>4</v>
      </c>
      <c r="N80" s="36" t="s">
        <v>16</v>
      </c>
    </row>
    <row r="81" spans="1:14" s="48" customFormat="1" x14ac:dyDescent="0.3">
      <c r="A81" s="63">
        <v>2402727</v>
      </c>
      <c r="B81" s="77" t="s">
        <v>111</v>
      </c>
      <c r="C81" s="64">
        <v>2</v>
      </c>
      <c r="D81" s="64">
        <v>1</v>
      </c>
      <c r="E81" s="64">
        <v>2.5</v>
      </c>
      <c r="F81" s="33">
        <v>3</v>
      </c>
      <c r="G81" s="65" t="s">
        <v>16</v>
      </c>
      <c r="H81" s="64">
        <v>2402828</v>
      </c>
      <c r="I81" s="77" t="s">
        <v>113</v>
      </c>
      <c r="J81" s="64">
        <v>2</v>
      </c>
      <c r="K81" s="64">
        <v>1</v>
      </c>
      <c r="L81" s="64">
        <v>2.5</v>
      </c>
      <c r="M81" s="64">
        <v>4</v>
      </c>
      <c r="N81" s="36" t="s">
        <v>16</v>
      </c>
    </row>
    <row r="82" spans="1:14" s="48" customFormat="1" x14ac:dyDescent="0.3">
      <c r="A82" s="63">
        <v>2402728</v>
      </c>
      <c r="B82" s="89" t="s">
        <v>112</v>
      </c>
      <c r="C82" s="64">
        <v>2</v>
      </c>
      <c r="D82" s="64">
        <v>1</v>
      </c>
      <c r="E82" s="64">
        <v>2.5</v>
      </c>
      <c r="F82" s="33">
        <v>3</v>
      </c>
      <c r="G82" s="65" t="s">
        <v>16</v>
      </c>
      <c r="H82" s="64">
        <v>2402832</v>
      </c>
      <c r="I82" s="77" t="s">
        <v>116</v>
      </c>
      <c r="J82" s="64">
        <v>2</v>
      </c>
      <c r="K82" s="64">
        <v>1</v>
      </c>
      <c r="L82" s="64">
        <v>2.5</v>
      </c>
      <c r="M82" s="64">
        <v>3</v>
      </c>
      <c r="N82" s="66" t="s">
        <v>49</v>
      </c>
    </row>
    <row r="83" spans="1:14" s="48" customFormat="1" x14ac:dyDescent="0.3">
      <c r="A83" s="63">
        <v>2402732</v>
      </c>
      <c r="B83" s="89" t="s">
        <v>115</v>
      </c>
      <c r="C83" s="64">
        <v>2</v>
      </c>
      <c r="D83" s="64">
        <v>1</v>
      </c>
      <c r="E83" s="64">
        <v>2.5</v>
      </c>
      <c r="F83" s="33">
        <v>3</v>
      </c>
      <c r="G83" s="65" t="s">
        <v>49</v>
      </c>
      <c r="H83" s="33">
        <v>2402834</v>
      </c>
      <c r="I83" s="35" t="s">
        <v>88</v>
      </c>
      <c r="J83" s="33">
        <v>2</v>
      </c>
      <c r="K83" s="33">
        <v>1</v>
      </c>
      <c r="L83" s="33">
        <v>2.5</v>
      </c>
      <c r="M83" s="33">
        <v>4</v>
      </c>
      <c r="N83" s="36" t="s">
        <v>16</v>
      </c>
    </row>
    <row r="84" spans="1:14" s="48" customFormat="1" ht="13.8" thickBot="1" x14ac:dyDescent="0.35">
      <c r="A84" s="44"/>
      <c r="B84" s="90"/>
      <c r="C84" s="45"/>
      <c r="D84" s="45"/>
      <c r="E84" s="45"/>
      <c r="F84" s="45"/>
      <c r="G84" s="46"/>
      <c r="H84" s="45">
        <v>2402880</v>
      </c>
      <c r="I84" s="78" t="s">
        <v>89</v>
      </c>
      <c r="J84" s="45">
        <v>1</v>
      </c>
      <c r="K84" s="45">
        <v>8</v>
      </c>
      <c r="L84" s="45">
        <v>5</v>
      </c>
      <c r="M84" s="45">
        <v>10</v>
      </c>
      <c r="N84" s="47" t="s">
        <v>109</v>
      </c>
    </row>
    <row r="86" spans="1:14" ht="14.25" customHeight="1" x14ac:dyDescent="0.3">
      <c r="A86" s="67" t="s">
        <v>90</v>
      </c>
      <c r="F86" s="69"/>
      <c r="G86" s="91" t="s">
        <v>91</v>
      </c>
      <c r="H86" s="68">
        <f>SUM(E16,L16,E28,L28,E49,L49,E72,L72)</f>
        <v>153.5</v>
      </c>
      <c r="I86" s="69" t="s">
        <v>92</v>
      </c>
      <c r="J86" s="70">
        <f>1-J87</f>
        <v>0.7</v>
      </c>
      <c r="K86" s="2"/>
      <c r="L86" s="2"/>
    </row>
    <row r="87" spans="1:14" ht="12.75" customHeight="1" x14ac:dyDescent="0.3">
      <c r="A87" s="67" t="s">
        <v>93</v>
      </c>
      <c r="F87" s="69"/>
      <c r="G87" s="91" t="s">
        <v>94</v>
      </c>
      <c r="H87" s="68">
        <f>SUM(F16,M16,F28,M28,F49,M49,F72,M72)</f>
        <v>240</v>
      </c>
      <c r="I87" s="69" t="s">
        <v>95</v>
      </c>
      <c r="J87" s="70">
        <f>H88/H87</f>
        <v>0.3</v>
      </c>
      <c r="K87" s="2"/>
      <c r="L87" s="2"/>
      <c r="M87" s="71"/>
    </row>
    <row r="88" spans="1:14" ht="15" customHeight="1" x14ac:dyDescent="0.3">
      <c r="A88" s="67"/>
      <c r="F88" s="108" t="s">
        <v>110</v>
      </c>
      <c r="G88" s="108"/>
      <c r="H88" s="68">
        <f>SUM(F25:F27,M25:M27,F45:F48,M45:M48,F68:F71,M67:M70)</f>
        <v>72</v>
      </c>
      <c r="M88" s="93"/>
      <c r="N88" s="93"/>
    </row>
    <row r="89" spans="1:14" ht="14.25" customHeight="1" x14ac:dyDescent="0.3">
      <c r="A89" s="67" t="s">
        <v>96</v>
      </c>
      <c r="B89" s="67"/>
      <c r="E89" s="2"/>
      <c r="F89" s="109"/>
      <c r="G89" s="109"/>
      <c r="H89" s="68"/>
      <c r="I89" s="72" t="s">
        <v>97</v>
      </c>
      <c r="J89" s="73">
        <f>H88/H87</f>
        <v>0.3</v>
      </c>
      <c r="K89" s="73"/>
    </row>
    <row r="90" spans="1:14" x14ac:dyDescent="0.3">
      <c r="A90" s="74" t="s">
        <v>98</v>
      </c>
      <c r="B90" s="67"/>
      <c r="H90" s="2"/>
      <c r="I90" s="94"/>
      <c r="J90" s="94"/>
      <c r="K90" s="94"/>
      <c r="L90" s="94"/>
      <c r="M90" s="94"/>
      <c r="N90" s="94"/>
    </row>
    <row r="91" spans="1:14" ht="12.75" customHeight="1" x14ac:dyDescent="0.3">
      <c r="A91" s="74" t="s">
        <v>99</v>
      </c>
      <c r="B91" s="67"/>
      <c r="H91" s="2"/>
      <c r="I91" s="94"/>
      <c r="J91" s="94"/>
      <c r="K91" s="94"/>
      <c r="L91" s="94"/>
      <c r="M91" s="94"/>
      <c r="N91" s="94"/>
    </row>
    <row r="92" spans="1:14" ht="12.75" customHeight="1" x14ac:dyDescent="0.3">
      <c r="A92" s="74" t="s">
        <v>100</v>
      </c>
      <c r="B92" s="75"/>
      <c r="C92" s="73"/>
      <c r="D92" s="73"/>
      <c r="E92" s="73"/>
      <c r="F92" s="73"/>
      <c r="H92" s="2"/>
      <c r="I92" s="1"/>
      <c r="L92" s="2"/>
    </row>
    <row r="93" spans="1:14" ht="12.75" customHeight="1" x14ac:dyDescent="0.3">
      <c r="A93" s="76"/>
      <c r="B93" s="76"/>
      <c r="C93" s="76"/>
      <c r="D93" s="76"/>
      <c r="E93" s="76"/>
      <c r="F93" s="76"/>
      <c r="I93" s="1"/>
      <c r="L93" s="2"/>
    </row>
  </sheetData>
  <sortState xmlns:xlrd2="http://schemas.microsoft.com/office/spreadsheetml/2017/richdata2" ref="H76:N84">
    <sortCondition ref="H76:H84"/>
  </sortState>
  <mergeCells count="37">
    <mergeCell ref="A28:D28"/>
    <mergeCell ref="H28:K28"/>
    <mergeCell ref="A2:M2"/>
    <mergeCell ref="A3:M3"/>
    <mergeCell ref="A4:M4"/>
    <mergeCell ref="A6:N6"/>
    <mergeCell ref="A7:G7"/>
    <mergeCell ref="H7:N7"/>
    <mergeCell ref="A16:D16"/>
    <mergeCell ref="H16:K16"/>
    <mergeCell ref="A18:N18"/>
    <mergeCell ref="A19:G19"/>
    <mergeCell ref="H19:N19"/>
    <mergeCell ref="A62:N62"/>
    <mergeCell ref="A29:N29"/>
    <mergeCell ref="A30:G30"/>
    <mergeCell ref="H30:N30"/>
    <mergeCell ref="A39:N39"/>
    <mergeCell ref="A40:G40"/>
    <mergeCell ref="H40:N40"/>
    <mergeCell ref="A49:D49"/>
    <mergeCell ref="H49:K49"/>
    <mergeCell ref="A50:N50"/>
    <mergeCell ref="A51:G51"/>
    <mergeCell ref="H51:N51"/>
    <mergeCell ref="M88:N88"/>
    <mergeCell ref="I90:N90"/>
    <mergeCell ref="I91:N91"/>
    <mergeCell ref="A63:G63"/>
    <mergeCell ref="H63:N63"/>
    <mergeCell ref="A72:D72"/>
    <mergeCell ref="H72:I72"/>
    <mergeCell ref="A73:N73"/>
    <mergeCell ref="A74:G74"/>
    <mergeCell ref="H74:N74"/>
    <mergeCell ref="F88:G88"/>
    <mergeCell ref="F89:G89"/>
  </mergeCells>
  <pageMargins left="0.25" right="0.25" top="0.75" bottom="0.75" header="0.3" footer="0.3"/>
  <pageSetup paperSize="9" scale="58" orientation="portrait" r:id="rId1"/>
  <headerFooter alignWithMargins="0">
    <oddHeader>&amp;R&amp;8&amp;D Page 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Onurcan Erdal</cp:lastModifiedBy>
  <cp:lastPrinted>2025-06-30T07:30:16Z</cp:lastPrinted>
  <dcterms:created xsi:type="dcterms:W3CDTF">2024-03-21T09:19:51Z</dcterms:created>
  <dcterms:modified xsi:type="dcterms:W3CDTF">2025-07-02T11:31:38Z</dcterms:modified>
</cp:coreProperties>
</file>